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8\Desktop\О тчет главы за 2020 в Горсовет\"/>
    </mc:Choice>
  </mc:AlternateContent>
  <xr:revisionPtr revIDLastSave="0" documentId="13_ncr:1_{6348167A-97BD-46F4-BF4B-6F448687997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Бюджет 2020 год" sheetId="8" r:id="rId1"/>
  </sheets>
  <definedNames>
    <definedName name="APPT" localSheetId="0">'Бюджет 2020 год'!#REF!</definedName>
    <definedName name="FIO" localSheetId="0">'Бюджет 2020 год'!#REF!</definedName>
    <definedName name="SIGN" localSheetId="0">'Бюджет 2020 год'!#REF!</definedName>
    <definedName name="_xlnm.Print_Area" localSheetId="0">'Бюджет 2020 год'!$A$1:$F$64</definedName>
  </definedNames>
  <calcPr calcId="191029"/>
</workbook>
</file>

<file path=xl/calcChain.xml><?xml version="1.0" encoding="utf-8"?>
<calcChain xmlns="http://schemas.openxmlformats.org/spreadsheetml/2006/main">
  <c r="E10" i="8" l="1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28" i="8"/>
  <c r="F28" i="8"/>
  <c r="E29" i="8"/>
  <c r="F29" i="8"/>
  <c r="E30" i="8"/>
  <c r="F30" i="8"/>
  <c r="E31" i="8"/>
  <c r="F31" i="8"/>
  <c r="E32" i="8"/>
  <c r="F32" i="8"/>
  <c r="E36" i="8"/>
  <c r="F36" i="8"/>
  <c r="E37" i="8"/>
  <c r="F37" i="8"/>
  <c r="E38" i="8"/>
  <c r="F38" i="8"/>
  <c r="E39" i="8"/>
  <c r="F39" i="8"/>
  <c r="E40" i="8"/>
  <c r="F40" i="8"/>
  <c r="B41" i="8"/>
  <c r="C41" i="8"/>
  <c r="F41" i="8" s="1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B33" i="8"/>
  <c r="C33" i="8"/>
  <c r="D33" i="8"/>
  <c r="E35" i="8"/>
  <c r="F35" i="8"/>
  <c r="D55" i="8"/>
  <c r="C55" i="8"/>
  <c r="B55" i="8"/>
  <c r="F54" i="8"/>
  <c r="E54" i="8"/>
  <c r="F53" i="8"/>
  <c r="E53" i="8"/>
  <c r="F52" i="8"/>
  <c r="E52" i="8"/>
  <c r="F51" i="8"/>
  <c r="E51" i="8"/>
  <c r="F50" i="8"/>
  <c r="E50" i="8"/>
  <c r="D48" i="8"/>
  <c r="C48" i="8"/>
  <c r="B48" i="8"/>
  <c r="F47" i="8"/>
  <c r="E47" i="8"/>
  <c r="F46" i="8"/>
  <c r="E46" i="8"/>
  <c r="F45" i="8"/>
  <c r="E45" i="8"/>
  <c r="F44" i="8"/>
  <c r="E44" i="8"/>
  <c r="F43" i="8"/>
  <c r="E43" i="8"/>
  <c r="D41" i="8"/>
  <c r="E41" i="8" s="1"/>
  <c r="D18" i="8"/>
  <c r="E18" i="8" s="1"/>
  <c r="C18" i="8"/>
  <c r="F18" i="8" s="1"/>
  <c r="B18" i="8"/>
  <c r="F9" i="8"/>
  <c r="E9" i="8"/>
  <c r="E55" i="8" l="1"/>
  <c r="F33" i="8"/>
  <c r="E33" i="8"/>
  <c r="F48" i="8"/>
  <c r="E48" i="8"/>
  <c r="B56" i="8"/>
  <c r="C56" i="8"/>
  <c r="D56" i="8"/>
  <c r="F55" i="8"/>
  <c r="E56" i="8" l="1"/>
  <c r="F56" i="8"/>
</calcChain>
</file>

<file path=xl/sharedStrings.xml><?xml version="1.0" encoding="utf-8"?>
<sst xmlns="http://schemas.openxmlformats.org/spreadsheetml/2006/main" count="63" uniqueCount="49">
  <si>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</si>
  <si>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</si>
  <si>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Наименование расходов</t>
  </si>
  <si>
    <t>% исполнения к плану</t>
  </si>
  <si>
    <t>% исполнения к финансированию</t>
  </si>
  <si>
    <t xml:space="preserve"> Обеспечение безопасного, качественного отдыха и оздоровления детей</t>
  </si>
  <si>
    <t>Организация деятельности органа управления образованием и учреждений, обеспечивающих деятельность образовательных учреждений, направленную на эффективное управление системой образования города Канска.  Обеспечение развития профессиональной компетентности педагогов, создание дополнительных стимулов повышения имиджа педагогической профессии средствами событийных  мероприятий и конкурсного движения</t>
  </si>
  <si>
    <t>тыс. руб.</t>
  </si>
  <si>
    <t xml:space="preserve"> Обеспечение доступности дошкольного образования, соответствующего единому стандарту качества дошкольного образования</t>
  </si>
  <si>
    <t>1</t>
  </si>
  <si>
    <t>2</t>
  </si>
  <si>
    <t>3</t>
  </si>
  <si>
    <t>4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</si>
  <si>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</si>
  <si>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</si>
  <si>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Организация палаточного лагеря на спортивно-туристической базе "Чайка"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</si>
  <si>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Интенсивные школы, спортивно-туристические походы, учебно-тренировочные, водные походы и т.д.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</si>
  <si>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Организация летнего отдыха, оздоровления и занятости детей и подростков города Канска в ДОЛ "Огонёк"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</si>
  <si>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</si>
  <si>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Проведение II этапа (муниципальной) Всероссийской предметной олимпиады школьников, городской научно-практической конференции и Юниор-конференции, Спартакиады "Школьная спортивная лига", фестиваль "Весенняя капель", Бал выпускников, Церемония чествования Главой города юных талантов, форума достижений детей города, зимние сборы по подготовке команды для участия в региональном этапе всероссийской олимпиады школьников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</si>
  <si>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Улучшение и обновление материальной технической базы: спортивно-технической, научно-технической направленности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</si>
  <si>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Муниципальный этап Всероссийского конкурса "Учитель года", Муниципальный конкурс проектов молодых специалистов "Молодые учителя-новой школе"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</si>
  <si>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Содействие развитию налогового потенциала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</si>
  <si>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</si>
  <si>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предоставления дополнительного  образования, в том числе за счет разработки и реализации современных образовательных программ, дистанционных и сетевых форм их реализации</t>
  </si>
  <si>
    <t>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</si>
  <si>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 xml:space="preserve"> Обеспечение условий и качества обучения, соответствующим федеральным государственным стандартам начального общего, основного общего, среднего общего образования, содействие выявлению и поддержке одаренных детей, обеспечение психолого-педагогической и социальной помощи детям, психолого-педагогическое и методическое сопровождение реализации основных общеобразовательных программ.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</si>
  <si>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</si>
  <si>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Итого по задаче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</si>
  <si>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</si>
  <si>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</si>
  <si>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</si>
  <si>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Проведение мероприятий, направленных на создание современных комфортных и безопасных условий в муниципальных образовательных учреждениях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</si>
  <si>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</si>
  <si>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</si>
  <si>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Сведения по исполнению муниципальной программы города Канска "Развитие образования" за 2020 год</t>
  </si>
  <si>
    <t>к Отчету главы города о деятельности администрации города Канска Красноярского края в 2020 году</t>
  </si>
  <si>
    <t>Финансирование за 2020 год</t>
  </si>
  <si>
    <t>Утверждено бюджетных ассигнований на 2020 год</t>
  </si>
  <si>
    <t>Исполнено за 2020 год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</si>
  <si>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</si>
  <si>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</si>
  <si>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Бесплатная перевозка обучающихся школ города Канска, проживающих в Канском районе, в муниципальные общеобразовательные организации города Канска по специальным школьным маршрутам,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</si>
  <si>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</si>
  <si>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</si>
  <si>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</si>
  <si>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функционирования модели персонифицированного финансирования дополнительного образования детей,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</si>
  <si>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ИТОГО по муниципальной программе города Канска "Развитие образования" за 2020 год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</si>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</sst>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?"/>
    <numFmt numFmtId="166" formatCode="0.0"/>
    <numFmt numFmtId="167" formatCode="#,##0.00&quot;р.&quot;"/>
  </numFmts>
  <fonts count="13" x14ac:knownFonts="1">
    <font>
      <sz val="10"/>
      <name val="Arial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/>
    <xf numFmtId="0" fontId="7" fillId="0" borderId="0" xfId="0" applyFont="1" applyAlignment="1">
      <alignment horizontal="right"/>
    </xf>
    <xf numFmtId="164" fontId="5" fillId="2" borderId="1" xfId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/>
    <xf numFmtId="164" fontId="10" fillId="2" borderId="1" xfId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0" fontId="12" fillId="3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49" fontId="12" fillId="3" borderId="2" xfId="0" applyNumberFormat="1" applyFont="1" applyFill="1" applyBorder="1" applyAlignment="1">
      <alignment horizontal="lef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49" fontId="12" fillId="3" borderId="4" xfId="0" applyNumberFormat="1" applyFont="1" applyFill="1" applyBorder="1" applyAlignment="1">
      <alignment horizontal="left" vertical="center" wrapText="1"/>
    </xf>
    <xf numFmtId="167" fontId="12" fillId="3" borderId="1" xfId="0" applyNumberFormat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61"/>
  <sheetViews>
    <sheetView showGridLines="0" tabSelected="1" view="pageBreakPreview" zoomScale="70" zoomScaleNormal="75" zoomScaleSheetLayoutView="70" workbookViewId="0">
      <pane ySplit="6" topLeftCell="A52" activePane="bottomLeft" state="frozen"/>
      <selection pane="bottomLeft" activeCell="D6" sqref="D6"/>
    </sheetView>
  </sheetViews>
  <sheetFormatPr defaultColWidth="9.109375" defaultRowHeight="13.2" x14ac:dyDescent="0.25"/>
  <cols>
    <col min="1" max="1" width="72.33203125" style="1" customWidth="1"/>
    <col min="2" max="4" width="19.109375" style="1" customWidth="1"/>
    <col min="5" max="5" width="11.44140625" style="1" customWidth="1"/>
    <col min="6" max="6" width="13.109375" style="1" customWidth="1"/>
    <col min="7" max="16384" width="9.109375" style="1"/>
  </cols>
  <sheetData>
    <row r="1" spans="1:6" ht="15.6" x14ac:dyDescent="0.3">
      <c r="D1" s="7"/>
      <c r="E1" s="28" t="s">
        <v>48</v>
      </c>
      <c r="F1" s="29"/>
    </row>
    <row r="2" spans="1:6" s="7" customFormat="1" ht="53.4" customHeight="1" x14ac:dyDescent="0.3">
      <c r="A2" s="6"/>
      <c r="B2" s="6"/>
      <c r="D2" s="30" t="s">
        <v>36</v>
      </c>
      <c r="E2" s="31"/>
      <c r="F2" s="31"/>
    </row>
    <row r="3" spans="1:6" s="7" customFormat="1" ht="15.6" x14ac:dyDescent="0.3">
      <c r="A3" s="6"/>
      <c r="B3" s="6"/>
      <c r="D3" s="6"/>
    </row>
    <row r="4" spans="1:6" s="7" customFormat="1" ht="45" customHeight="1" x14ac:dyDescent="0.3">
      <c r="A4" s="32" t="s">
        <v>35</v>
      </c>
      <c r="B4" s="32"/>
      <c r="C4" s="32"/>
      <c r="D4" s="32"/>
      <c r="E4" s="32"/>
      <c r="F4" s="32"/>
    </row>
    <row r="5" spans="1:6" ht="13.8" x14ac:dyDescent="0.25">
      <c r="A5" s="3"/>
      <c r="B5" s="3"/>
      <c r="C5" s="3"/>
      <c r="D5" s="3"/>
      <c r="E5" s="2"/>
      <c r="F5" s="8" t="s">
        <v>7</v>
      </c>
    </row>
    <row r="6" spans="1:6" s="4" customFormat="1" ht="112.95" customHeight="1" x14ac:dyDescent="0.25">
      <c r="A6" s="18" t="s">
        <v>2</v>
      </c>
      <c r="B6" s="18" t="s">
        <v>38</v>
      </c>
      <c r="C6" s="18" t="s">
        <v>37</v>
      </c>
      <c r="D6" s="18" t="s">
        <v>39</v>
      </c>
      <c r="E6" s="19" t="s">
        <v>3</v>
      </c>
      <c r="F6" s="19" t="s">
        <v>4</v>
      </c>
    </row>
    <row r="7" spans="1:6" s="4" customFormat="1" x14ac:dyDescent="0.25">
      <c r="A7" s="20" t="s">
        <v>9</v>
      </c>
      <c r="B7" s="20" t="s">
        <v>10</v>
      </c>
      <c r="C7" s="20" t="s">
        <v>11</v>
      </c>
      <c r="D7" s="20" t="s">
        <v>12</v>
      </c>
      <c r="E7" s="21">
        <v>5</v>
      </c>
      <c r="F7" s="21">
        <v>6</v>
      </c>
    </row>
    <row r="8" spans="1:6" ht="60.6" customHeight="1" x14ac:dyDescent="0.25">
      <c r="A8" s="33" t="s">
        <v>8</v>
      </c>
      <c r="B8" s="34"/>
      <c r="C8" s="34"/>
      <c r="D8" s="34"/>
      <c r="E8" s="34"/>
      <c r="F8" s="35"/>
    </row>
    <row r="9" spans="1:6" ht="62.4" x14ac:dyDescent="0.25">
      <c r="A9" s="12" t="s">
        <v>13</v>
      </c>
      <c r="B9" s="13">
        <v>181363000.80000001</v>
      </c>
      <c r="C9" s="13">
        <v>181362977.80000001</v>
      </c>
      <c r="D9" s="13">
        <v>181362977.80000001</v>
      </c>
      <c r="E9" s="14">
        <f t="shared" ref="E9" si="0">D9*100/B9</f>
        <v>99.999987318251286</v>
      </c>
      <c r="F9" s="14">
        <f t="shared" ref="F9" si="1">C9*100/B9</f>
        <v>99.999987318251286</v>
      </c>
    </row>
    <row r="10" spans="1:6" ht="218.4" x14ac:dyDescent="0.25">
      <c r="A10" s="15" t="s">
        <v>30</v>
      </c>
      <c r="B10" s="13">
        <v>118075945</v>
      </c>
      <c r="C10" s="13">
        <v>118075945</v>
      </c>
      <c r="D10" s="13">
        <v>118075945</v>
      </c>
      <c r="E10" s="14">
        <f t="shared" ref="E10:E17" si="2">D10*100/B10</f>
        <v>100</v>
      </c>
      <c r="F10" s="14">
        <f t="shared" ref="F10:F17" si="3">C10*100/B10</f>
        <v>100</v>
      </c>
    </row>
    <row r="11" spans="1:6" ht="156" x14ac:dyDescent="0.25">
      <c r="A11" s="15" t="s">
        <v>40</v>
      </c>
      <c r="B11" s="13">
        <v>1429000</v>
      </c>
      <c r="C11" s="13">
        <v>1263881.1599999999</v>
      </c>
      <c r="D11" s="13">
        <v>1263881.1599999999</v>
      </c>
      <c r="E11" s="14">
        <f t="shared" si="2"/>
        <v>88.445147655703281</v>
      </c>
      <c r="F11" s="14">
        <f t="shared" si="3"/>
        <v>88.445147655703281</v>
      </c>
    </row>
    <row r="12" spans="1:6" ht="218.4" x14ac:dyDescent="0.25">
      <c r="A12" s="15" t="s">
        <v>31</v>
      </c>
      <c r="B12" s="13">
        <v>309449260</v>
      </c>
      <c r="C12" s="13">
        <v>309449260</v>
      </c>
      <c r="D12" s="13">
        <v>309449260</v>
      </c>
      <c r="E12" s="14">
        <f t="shared" si="2"/>
        <v>100</v>
      </c>
      <c r="F12" s="14">
        <f t="shared" si="3"/>
        <v>100</v>
      </c>
    </row>
    <row r="13" spans="1:6" ht="81.599999999999994" customHeight="1" x14ac:dyDescent="0.25">
      <c r="A13" s="15" t="s">
        <v>22</v>
      </c>
      <c r="B13" s="13">
        <v>954155</v>
      </c>
      <c r="C13" s="13">
        <v>954155</v>
      </c>
      <c r="D13" s="13">
        <v>954155</v>
      </c>
      <c r="E13" s="14">
        <f t="shared" si="2"/>
        <v>100</v>
      </c>
      <c r="F13" s="14">
        <f t="shared" si="3"/>
        <v>100</v>
      </c>
    </row>
    <row r="14" spans="1:6" ht="78" x14ac:dyDescent="0.25">
      <c r="A14" s="15" t="s">
        <v>32</v>
      </c>
      <c r="B14" s="13">
        <v>2216547.0099999998</v>
      </c>
      <c r="C14" s="13">
        <v>2216547.0099999998</v>
      </c>
      <c r="D14" s="13">
        <v>2216547.0099999998</v>
      </c>
      <c r="E14" s="14">
        <f t="shared" si="2"/>
        <v>100</v>
      </c>
      <c r="F14" s="14">
        <f t="shared" si="3"/>
        <v>100</v>
      </c>
    </row>
    <row r="15" spans="1:6" ht="93.6" x14ac:dyDescent="0.25">
      <c r="A15" s="15" t="s">
        <v>14</v>
      </c>
      <c r="B15" s="13">
        <v>1010000</v>
      </c>
      <c r="C15" s="13">
        <v>1010000</v>
      </c>
      <c r="D15" s="13">
        <v>1010000</v>
      </c>
      <c r="E15" s="14">
        <f t="shared" si="2"/>
        <v>100</v>
      </c>
      <c r="F15" s="14">
        <f t="shared" si="3"/>
        <v>100</v>
      </c>
    </row>
    <row r="16" spans="1:6" ht="93.6" x14ac:dyDescent="0.25">
      <c r="A16" s="15" t="s">
        <v>18</v>
      </c>
      <c r="B16" s="13">
        <v>2142148.9</v>
      </c>
      <c r="C16" s="13">
        <v>2059214.31</v>
      </c>
      <c r="D16" s="13">
        <v>2059214.31</v>
      </c>
      <c r="E16" s="14">
        <f t="shared" si="2"/>
        <v>96.128439530977516</v>
      </c>
      <c r="F16" s="14">
        <f t="shared" si="3"/>
        <v>96.128439530977516</v>
      </c>
    </row>
    <row r="17" spans="1:6" ht="109.2" x14ac:dyDescent="0.25">
      <c r="A17" s="12" t="s">
        <v>23</v>
      </c>
      <c r="B17" s="13">
        <v>4903200</v>
      </c>
      <c r="C17" s="13">
        <v>4675944.4800000004</v>
      </c>
      <c r="D17" s="13">
        <v>4675944.4800000004</v>
      </c>
      <c r="E17" s="14">
        <f t="shared" si="2"/>
        <v>95.365159079784647</v>
      </c>
      <c r="F17" s="14">
        <f t="shared" si="3"/>
        <v>95.365159079784647</v>
      </c>
    </row>
    <row r="18" spans="1:6" s="5" customFormat="1" ht="36" customHeight="1" x14ac:dyDescent="0.25">
      <c r="A18" s="16" t="s">
        <v>28</v>
      </c>
      <c r="B18" s="25">
        <f>SUM(B9:B17)</f>
        <v>621543256.70999992</v>
      </c>
      <c r="C18" s="25">
        <f>SUM(C9:C17)</f>
        <v>621067924.75999999</v>
      </c>
      <c r="D18" s="25">
        <f>SUM(D9:D17)</f>
        <v>621067924.75999999</v>
      </c>
      <c r="E18" s="10">
        <f t="shared" ref="E18" si="4">D18*100/B18</f>
        <v>99.923523914889529</v>
      </c>
      <c r="F18" s="10">
        <f t="shared" ref="F18" si="5">C18*100/B18</f>
        <v>99.923523914889529</v>
      </c>
    </row>
    <row r="19" spans="1:6" ht="78.599999999999994" customHeight="1" x14ac:dyDescent="0.25">
      <c r="A19" s="36" t="s">
        <v>26</v>
      </c>
      <c r="B19" s="36"/>
      <c r="C19" s="36"/>
      <c r="D19" s="36"/>
      <c r="E19" s="36"/>
      <c r="F19" s="36"/>
    </row>
    <row r="20" spans="1:6" ht="62.4" x14ac:dyDescent="0.25">
      <c r="A20" s="12" t="s">
        <v>13</v>
      </c>
      <c r="B20" s="13">
        <v>175368397.41999999</v>
      </c>
      <c r="C20" s="13">
        <v>175368344.31999999</v>
      </c>
      <c r="D20" s="13">
        <v>175368344.31999999</v>
      </c>
      <c r="E20" s="14">
        <f t="shared" ref="E20:E54" si="6">D20*100/B20</f>
        <v>99.99996972088428</v>
      </c>
      <c r="F20" s="14">
        <f t="shared" ref="F20:F55" si="7">C20*100/B20</f>
        <v>99.99996972088428</v>
      </c>
    </row>
    <row r="21" spans="1:6" ht="78" x14ac:dyDescent="0.25">
      <c r="A21" s="15" t="s">
        <v>41</v>
      </c>
      <c r="B21" s="13">
        <v>17616100</v>
      </c>
      <c r="C21" s="13">
        <v>16283235.779999999</v>
      </c>
      <c r="D21" s="13">
        <v>16283235.779999999</v>
      </c>
      <c r="E21" s="14">
        <f t="shared" si="6"/>
        <v>92.433829167636418</v>
      </c>
      <c r="F21" s="14">
        <f t="shared" si="7"/>
        <v>92.433829167636418</v>
      </c>
    </row>
    <row r="22" spans="1:6" ht="218.4" x14ac:dyDescent="0.25">
      <c r="A22" s="15" t="s">
        <v>33</v>
      </c>
      <c r="B22" s="13">
        <v>64108300</v>
      </c>
      <c r="C22" s="13">
        <v>64108300</v>
      </c>
      <c r="D22" s="13">
        <v>64108300</v>
      </c>
      <c r="E22" s="14">
        <f t="shared" si="6"/>
        <v>100</v>
      </c>
      <c r="F22" s="14">
        <f t="shared" si="7"/>
        <v>100</v>
      </c>
    </row>
    <row r="23" spans="1:6" ht="218.4" x14ac:dyDescent="0.25">
      <c r="A23" s="15" t="s">
        <v>34</v>
      </c>
      <c r="B23" s="13">
        <v>389337400</v>
      </c>
      <c r="C23" s="13">
        <v>389313977.89999998</v>
      </c>
      <c r="D23" s="13">
        <v>389313977.89999998</v>
      </c>
      <c r="E23" s="14">
        <f t="shared" si="6"/>
        <v>99.993984112494715</v>
      </c>
      <c r="F23" s="14">
        <f t="shared" si="7"/>
        <v>99.993984112494715</v>
      </c>
    </row>
    <row r="24" spans="1:6" ht="109.2" x14ac:dyDescent="0.25">
      <c r="A24" s="15" t="s">
        <v>29</v>
      </c>
      <c r="B24" s="13">
        <v>32141500</v>
      </c>
      <c r="C24" s="13">
        <v>29146163.579999998</v>
      </c>
      <c r="D24" s="13">
        <v>29146163.579999998</v>
      </c>
      <c r="E24" s="14">
        <f t="shared" si="6"/>
        <v>90.680782104133286</v>
      </c>
      <c r="F24" s="14">
        <f t="shared" si="7"/>
        <v>90.680782104133286</v>
      </c>
    </row>
    <row r="25" spans="1:6" ht="48.75" customHeight="1" x14ac:dyDescent="0.25">
      <c r="A25" s="12" t="s">
        <v>22</v>
      </c>
      <c r="B25" s="13">
        <v>2903445</v>
      </c>
      <c r="C25" s="13">
        <v>2903445</v>
      </c>
      <c r="D25" s="13">
        <v>2903445</v>
      </c>
      <c r="E25" s="14">
        <f t="shared" si="6"/>
        <v>100</v>
      </c>
      <c r="F25" s="14">
        <f t="shared" si="7"/>
        <v>100</v>
      </c>
    </row>
    <row r="26" spans="1:6" ht="78" x14ac:dyDescent="0.25">
      <c r="A26" s="15" t="s">
        <v>32</v>
      </c>
      <c r="B26" s="13">
        <v>2109063.65</v>
      </c>
      <c r="C26" s="13">
        <v>2109063.65</v>
      </c>
      <c r="D26" s="13">
        <v>2109063.65</v>
      </c>
      <c r="E26" s="14">
        <f t="shared" si="6"/>
        <v>100</v>
      </c>
      <c r="F26" s="14">
        <f t="shared" si="7"/>
        <v>100</v>
      </c>
    </row>
    <row r="27" spans="1:6" ht="78" x14ac:dyDescent="0.25">
      <c r="A27" s="12" t="s">
        <v>20</v>
      </c>
      <c r="B27" s="13">
        <v>100000</v>
      </c>
      <c r="C27" s="13">
        <v>100000</v>
      </c>
      <c r="D27" s="13">
        <v>100000</v>
      </c>
      <c r="E27" s="14">
        <f t="shared" si="6"/>
        <v>100</v>
      </c>
      <c r="F27" s="14">
        <f t="shared" si="7"/>
        <v>100</v>
      </c>
    </row>
    <row r="28" spans="1:6" ht="147.75" customHeight="1" x14ac:dyDescent="0.25">
      <c r="A28" s="15" t="s">
        <v>19</v>
      </c>
      <c r="B28" s="13">
        <v>103000</v>
      </c>
      <c r="C28" s="13">
        <v>102989</v>
      </c>
      <c r="D28" s="13">
        <v>102989</v>
      </c>
      <c r="E28" s="14">
        <f t="shared" ref="E28:E32" si="8">D28*100/B28</f>
        <v>99.989320388349512</v>
      </c>
      <c r="F28" s="14">
        <f t="shared" ref="F28:F32" si="9">C28*100/B28</f>
        <v>99.989320388349512</v>
      </c>
    </row>
    <row r="29" spans="1:6" ht="93.6" x14ac:dyDescent="0.25">
      <c r="A29" s="15" t="s">
        <v>42</v>
      </c>
      <c r="B29" s="13">
        <v>1600000</v>
      </c>
      <c r="C29" s="13">
        <v>1600000</v>
      </c>
      <c r="D29" s="13">
        <v>1600000</v>
      </c>
      <c r="E29" s="14">
        <f t="shared" si="8"/>
        <v>100</v>
      </c>
      <c r="F29" s="14">
        <f t="shared" si="9"/>
        <v>100</v>
      </c>
    </row>
    <row r="30" spans="1:6" ht="124.8" x14ac:dyDescent="0.25">
      <c r="A30" s="15" t="s">
        <v>43</v>
      </c>
      <c r="B30" s="13">
        <v>22217682</v>
      </c>
      <c r="C30" s="13">
        <v>19526152.399999999</v>
      </c>
      <c r="D30" s="13">
        <v>19526152.399999999</v>
      </c>
      <c r="E30" s="14">
        <f t="shared" si="8"/>
        <v>87.885641715458874</v>
      </c>
      <c r="F30" s="14">
        <f t="shared" si="9"/>
        <v>87.885641715458874</v>
      </c>
    </row>
    <row r="31" spans="1:6" ht="78" x14ac:dyDescent="0.25">
      <c r="A31" s="15" t="s">
        <v>44</v>
      </c>
      <c r="B31" s="13">
        <v>3666667</v>
      </c>
      <c r="C31" s="13">
        <v>3666667</v>
      </c>
      <c r="D31" s="13">
        <v>3666667</v>
      </c>
      <c r="E31" s="14">
        <f t="shared" si="8"/>
        <v>100</v>
      </c>
      <c r="F31" s="14">
        <f t="shared" si="9"/>
        <v>100</v>
      </c>
    </row>
    <row r="32" spans="1:6" ht="78" x14ac:dyDescent="0.25">
      <c r="A32" s="15" t="s">
        <v>45</v>
      </c>
      <c r="B32" s="13">
        <v>2120437</v>
      </c>
      <c r="C32" s="13">
        <v>1823729.07</v>
      </c>
      <c r="D32" s="13">
        <v>1823729.07</v>
      </c>
      <c r="E32" s="14">
        <f t="shared" si="8"/>
        <v>86.007227283809897</v>
      </c>
      <c r="F32" s="14">
        <f t="shared" si="9"/>
        <v>86.007227283809897</v>
      </c>
    </row>
    <row r="33" spans="1:6" s="5" customFormat="1" ht="35.25" customHeight="1" x14ac:dyDescent="0.25">
      <c r="A33" s="22" t="s">
        <v>28</v>
      </c>
      <c r="B33" s="23">
        <f>SUM(B20:B32)</f>
        <v>713391992.06999993</v>
      </c>
      <c r="C33" s="23">
        <f>SUM(C20:C32)</f>
        <v>706052067.70000005</v>
      </c>
      <c r="D33" s="23">
        <f>SUM(D20:D32)</f>
        <v>706052067.70000005</v>
      </c>
      <c r="E33" s="10">
        <f t="shared" si="6"/>
        <v>98.971123246183041</v>
      </c>
      <c r="F33" s="10">
        <f t="shared" si="7"/>
        <v>98.971123246183041</v>
      </c>
    </row>
    <row r="34" spans="1:6" ht="54" customHeight="1" x14ac:dyDescent="0.25">
      <c r="A34" s="37" t="s">
        <v>24</v>
      </c>
      <c r="B34" s="37"/>
      <c r="C34" s="37"/>
      <c r="D34" s="37"/>
      <c r="E34" s="37"/>
      <c r="F34" s="37"/>
    </row>
    <row r="35" spans="1:6" ht="62.4" x14ac:dyDescent="0.25">
      <c r="A35" s="12" t="s">
        <v>13</v>
      </c>
      <c r="B35" s="13">
        <v>43647017.82</v>
      </c>
      <c r="C35" s="13">
        <v>43647017.82</v>
      </c>
      <c r="D35" s="13">
        <v>43647017.82</v>
      </c>
      <c r="E35" s="14">
        <f t="shared" ref="E35" si="10">D35*100/B35</f>
        <v>100</v>
      </c>
      <c r="F35" s="14">
        <f t="shared" ref="F35" si="11">C35*100/B35</f>
        <v>100</v>
      </c>
    </row>
    <row r="36" spans="1:6" ht="90" customHeight="1" x14ac:dyDescent="0.25">
      <c r="A36" s="12" t="s">
        <v>46</v>
      </c>
      <c r="B36" s="13">
        <v>3933896</v>
      </c>
      <c r="C36" s="13">
        <v>3933896</v>
      </c>
      <c r="D36" s="13">
        <v>3933896</v>
      </c>
      <c r="E36" s="14">
        <f t="shared" ref="E36:E40" si="12">D36*100/B36</f>
        <v>100</v>
      </c>
      <c r="F36" s="14">
        <f t="shared" ref="F36:F40" si="13">C36*100/B36</f>
        <v>100</v>
      </c>
    </row>
    <row r="37" spans="1:6" ht="218.4" x14ac:dyDescent="0.25">
      <c r="A37" s="12" t="s">
        <v>34</v>
      </c>
      <c r="B37" s="13">
        <v>19310500</v>
      </c>
      <c r="C37" s="13">
        <v>19245254.32</v>
      </c>
      <c r="D37" s="13">
        <v>19245254.32</v>
      </c>
      <c r="E37" s="14">
        <f t="shared" si="12"/>
        <v>99.662123300794903</v>
      </c>
      <c r="F37" s="14">
        <f t="shared" si="13"/>
        <v>99.662123300794903</v>
      </c>
    </row>
    <row r="38" spans="1:6" ht="56.25" customHeight="1" x14ac:dyDescent="0.25">
      <c r="A38" s="12" t="s">
        <v>22</v>
      </c>
      <c r="B38" s="13">
        <v>68000</v>
      </c>
      <c r="C38" s="13">
        <v>68000</v>
      </c>
      <c r="D38" s="13">
        <v>68000</v>
      </c>
      <c r="E38" s="14">
        <f t="shared" si="12"/>
        <v>100</v>
      </c>
      <c r="F38" s="14">
        <f t="shared" si="13"/>
        <v>100</v>
      </c>
    </row>
    <row r="39" spans="1:6" ht="78" x14ac:dyDescent="0.25">
      <c r="A39" s="12" t="s">
        <v>32</v>
      </c>
      <c r="B39" s="13">
        <v>439257.82</v>
      </c>
      <c r="C39" s="13">
        <v>439257.82</v>
      </c>
      <c r="D39" s="13">
        <v>439257.82</v>
      </c>
      <c r="E39" s="14">
        <f t="shared" si="12"/>
        <v>100</v>
      </c>
      <c r="F39" s="14">
        <f t="shared" si="13"/>
        <v>100</v>
      </c>
    </row>
    <row r="40" spans="1:6" ht="78" x14ac:dyDescent="0.25">
      <c r="A40" s="12" t="s">
        <v>20</v>
      </c>
      <c r="B40" s="13">
        <v>100000</v>
      </c>
      <c r="C40" s="13">
        <v>100000</v>
      </c>
      <c r="D40" s="13">
        <v>100000</v>
      </c>
      <c r="E40" s="14">
        <f t="shared" si="12"/>
        <v>100</v>
      </c>
      <c r="F40" s="14">
        <f t="shared" si="13"/>
        <v>100</v>
      </c>
    </row>
    <row r="41" spans="1:6" s="5" customFormat="1" ht="36.75" customHeight="1" x14ac:dyDescent="0.25">
      <c r="A41" s="22" t="s">
        <v>28</v>
      </c>
      <c r="B41" s="9">
        <f>SUM(B35:B40)</f>
        <v>67498671.640000001</v>
      </c>
      <c r="C41" s="9">
        <f>SUM(C35:C40)</f>
        <v>67433425.959999993</v>
      </c>
      <c r="D41" s="9">
        <f>SUM(D35:D40)</f>
        <v>67433425.959999993</v>
      </c>
      <c r="E41" s="9">
        <f>D41*100/B41</f>
        <v>99.903337831079114</v>
      </c>
      <c r="F41" s="9">
        <f>C41*100/B41</f>
        <v>99.903337831079114</v>
      </c>
    </row>
    <row r="42" spans="1:6" ht="46.5" customHeight="1" x14ac:dyDescent="0.25">
      <c r="A42" s="26" t="s">
        <v>5</v>
      </c>
      <c r="B42" s="26"/>
      <c r="C42" s="26"/>
      <c r="D42" s="26"/>
      <c r="E42" s="26"/>
      <c r="F42" s="26"/>
    </row>
    <row r="43" spans="1:6" ht="54.75" customHeight="1" x14ac:dyDescent="0.25">
      <c r="A43" s="12" t="s">
        <v>22</v>
      </c>
      <c r="B43" s="13">
        <v>130000</v>
      </c>
      <c r="C43" s="13">
        <v>130000</v>
      </c>
      <c r="D43" s="13">
        <v>130000</v>
      </c>
      <c r="E43" s="14">
        <f t="shared" ref="E43:E46" si="14">D43*100/B43</f>
        <v>100</v>
      </c>
      <c r="F43" s="14">
        <f t="shared" ref="F43:F46" si="15">C43*100/B43</f>
        <v>100</v>
      </c>
    </row>
    <row r="44" spans="1:6" ht="61.5" customHeight="1" x14ac:dyDescent="0.25">
      <c r="A44" s="15" t="s">
        <v>15</v>
      </c>
      <c r="B44" s="13">
        <v>301436.14</v>
      </c>
      <c r="C44" s="13">
        <v>301436.14</v>
      </c>
      <c r="D44" s="13">
        <v>301436.14</v>
      </c>
      <c r="E44" s="14">
        <f t="shared" si="14"/>
        <v>100</v>
      </c>
      <c r="F44" s="14">
        <f t="shared" si="15"/>
        <v>100</v>
      </c>
    </row>
    <row r="45" spans="1:6" ht="62.4" x14ac:dyDescent="0.25">
      <c r="A45" s="12" t="s">
        <v>16</v>
      </c>
      <c r="B45" s="13">
        <v>16008.29</v>
      </c>
      <c r="C45" s="13">
        <v>16008.29</v>
      </c>
      <c r="D45" s="13">
        <v>16008.29</v>
      </c>
      <c r="E45" s="14">
        <f t="shared" si="14"/>
        <v>100</v>
      </c>
      <c r="F45" s="14">
        <f t="shared" si="15"/>
        <v>100</v>
      </c>
    </row>
    <row r="46" spans="1:6" ht="62.4" x14ac:dyDescent="0.25">
      <c r="A46" s="12" t="s">
        <v>17</v>
      </c>
      <c r="B46" s="13">
        <v>2812642.57</v>
      </c>
      <c r="C46" s="13">
        <v>2812642.57</v>
      </c>
      <c r="D46" s="13">
        <v>2812642.57</v>
      </c>
      <c r="E46" s="14">
        <f t="shared" si="14"/>
        <v>100</v>
      </c>
      <c r="F46" s="14">
        <f t="shared" si="15"/>
        <v>100</v>
      </c>
    </row>
    <row r="47" spans="1:6" ht="83.25" customHeight="1" x14ac:dyDescent="0.25">
      <c r="A47" s="12" t="s">
        <v>25</v>
      </c>
      <c r="B47" s="13">
        <v>1804889</v>
      </c>
      <c r="C47" s="13">
        <v>1792802.88</v>
      </c>
      <c r="D47" s="13">
        <v>1792802.88</v>
      </c>
      <c r="E47" s="14">
        <f t="shared" si="6"/>
        <v>99.330367684660942</v>
      </c>
      <c r="F47" s="14">
        <f t="shared" si="7"/>
        <v>99.330367684660942</v>
      </c>
    </row>
    <row r="48" spans="1:6" s="5" customFormat="1" ht="39.75" customHeight="1" x14ac:dyDescent="0.25">
      <c r="A48" s="22" t="s">
        <v>28</v>
      </c>
      <c r="B48" s="17">
        <f>SUM(B43:B47)</f>
        <v>5064976</v>
      </c>
      <c r="C48" s="17">
        <f>SUM(C43:C47)</f>
        <v>5052889.88</v>
      </c>
      <c r="D48" s="17">
        <f>SUM(D43:D47)</f>
        <v>5052889.88</v>
      </c>
      <c r="E48" s="10">
        <f t="shared" si="6"/>
        <v>99.761378533679135</v>
      </c>
      <c r="F48" s="10">
        <f t="shared" si="7"/>
        <v>99.761378533679135</v>
      </c>
    </row>
    <row r="49" spans="1:6" ht="80.25" customHeight="1" x14ac:dyDescent="0.25">
      <c r="A49" s="27" t="s">
        <v>6</v>
      </c>
      <c r="B49" s="27"/>
      <c r="C49" s="27"/>
      <c r="D49" s="27"/>
      <c r="E49" s="27"/>
      <c r="F49" s="27"/>
    </row>
    <row r="50" spans="1:6" ht="62.4" x14ac:dyDescent="0.25">
      <c r="A50" s="12" t="s">
        <v>13</v>
      </c>
      <c r="B50" s="13">
        <v>2634605.58</v>
      </c>
      <c r="C50" s="13">
        <v>2634467.98</v>
      </c>
      <c r="D50" s="13">
        <v>2634467.98</v>
      </c>
      <c r="E50" s="14">
        <f t="shared" si="6"/>
        <v>99.994777206840951</v>
      </c>
      <c r="F50" s="14">
        <f t="shared" si="7"/>
        <v>99.994777206840951</v>
      </c>
    </row>
    <row r="51" spans="1:6" ht="78" x14ac:dyDescent="0.25">
      <c r="A51" s="15" t="s">
        <v>21</v>
      </c>
      <c r="B51" s="13">
        <v>150000</v>
      </c>
      <c r="C51" s="13">
        <v>148897</v>
      </c>
      <c r="D51" s="13">
        <v>148897</v>
      </c>
      <c r="E51" s="14">
        <f t="shared" si="6"/>
        <v>99.26466666666667</v>
      </c>
      <c r="F51" s="14">
        <f t="shared" si="7"/>
        <v>99.26466666666667</v>
      </c>
    </row>
    <row r="52" spans="1:6" ht="78" x14ac:dyDescent="0.25">
      <c r="A52" s="15" t="s">
        <v>0</v>
      </c>
      <c r="B52" s="13">
        <v>7106493</v>
      </c>
      <c r="C52" s="13">
        <v>6856697.0999999996</v>
      </c>
      <c r="D52" s="13">
        <v>6856697.0999999996</v>
      </c>
      <c r="E52" s="14">
        <f t="shared" si="6"/>
        <v>96.484962413950171</v>
      </c>
      <c r="F52" s="14">
        <f t="shared" si="7"/>
        <v>96.484962413950171</v>
      </c>
    </row>
    <row r="53" spans="1:6" ht="78" x14ac:dyDescent="0.25">
      <c r="A53" s="12" t="s">
        <v>1</v>
      </c>
      <c r="B53" s="13">
        <v>47453980</v>
      </c>
      <c r="C53" s="13">
        <v>47329923.810000002</v>
      </c>
      <c r="D53" s="13">
        <v>47329923.810000002</v>
      </c>
      <c r="E53" s="14">
        <f t="shared" si="6"/>
        <v>99.738575794906978</v>
      </c>
      <c r="F53" s="14">
        <f t="shared" si="7"/>
        <v>99.738575794906978</v>
      </c>
    </row>
    <row r="54" spans="1:6" ht="109.2" x14ac:dyDescent="0.25">
      <c r="A54" s="15" t="s">
        <v>27</v>
      </c>
      <c r="B54" s="13">
        <v>8511700</v>
      </c>
      <c r="C54" s="13">
        <v>8394814.8100000005</v>
      </c>
      <c r="D54" s="13">
        <v>8394814.8100000005</v>
      </c>
      <c r="E54" s="14">
        <f t="shared" si="6"/>
        <v>98.626770327901596</v>
      </c>
      <c r="F54" s="14">
        <f t="shared" si="7"/>
        <v>98.626770327901596</v>
      </c>
    </row>
    <row r="55" spans="1:6" s="5" customFormat="1" ht="25.2" customHeight="1" x14ac:dyDescent="0.25">
      <c r="A55" s="22" t="s">
        <v>28</v>
      </c>
      <c r="B55" s="9">
        <f>SUM(B50:B54)</f>
        <v>65856778.579999998</v>
      </c>
      <c r="C55" s="9">
        <f t="shared" ref="C55:D55" si="16">SUM(C50:C54)</f>
        <v>65364800.700000003</v>
      </c>
      <c r="D55" s="9">
        <f t="shared" si="16"/>
        <v>65364800.700000003</v>
      </c>
      <c r="E55" s="10">
        <f>D55*100/B55</f>
        <v>99.252957872206935</v>
      </c>
      <c r="F55" s="10">
        <f t="shared" si="7"/>
        <v>99.252957872206935</v>
      </c>
    </row>
    <row r="56" spans="1:6" ht="47.4" customHeight="1" x14ac:dyDescent="0.25">
      <c r="A56" s="11" t="s">
        <v>47</v>
      </c>
      <c r="B56" s="25">
        <f>B55+B48+B33+B18+B41</f>
        <v>1473355675</v>
      </c>
      <c r="C56" s="25">
        <f>C55+C48+C33+C18+C41</f>
        <v>1464971109</v>
      </c>
      <c r="D56" s="25">
        <f>D55+D48+D33+D18+D41</f>
        <v>1464971109</v>
      </c>
      <c r="E56" s="10">
        <f>D56*100/B56</f>
        <v>99.430920439492652</v>
      </c>
      <c r="F56" s="10">
        <f>C56*100/B56</f>
        <v>99.430920439492652</v>
      </c>
    </row>
    <row r="58" spans="1:6" ht="21" x14ac:dyDescent="0.4">
      <c r="A58" s="24"/>
      <c r="B58" s="24"/>
      <c r="C58" s="24"/>
      <c r="D58" s="24"/>
      <c r="E58" s="24"/>
      <c r="F58" s="24"/>
    </row>
    <row r="59" spans="1:6" s="24" customFormat="1" ht="21" x14ac:dyDescent="0.4"/>
    <row r="60" spans="1:6" s="24" customFormat="1" ht="21" x14ac:dyDescent="0.4"/>
    <row r="61" spans="1:6" s="24" customFormat="1" ht="21" x14ac:dyDescent="0.4">
      <c r="A61" s="1"/>
      <c r="B61" s="1"/>
      <c r="C61" s="1"/>
      <c r="D61" s="1"/>
      <c r="E61" s="1"/>
      <c r="F61" s="1"/>
    </row>
  </sheetData>
  <mergeCells count="8">
    <mergeCell ref="A42:F42"/>
    <mergeCell ref="A49:F49"/>
    <mergeCell ref="E1:F1"/>
    <mergeCell ref="D2:F2"/>
    <mergeCell ref="A4:F4"/>
    <mergeCell ref="A8:F8"/>
    <mergeCell ref="A19:F19"/>
    <mergeCell ref="A34:F34"/>
  </mergeCells>
  <pageMargins left="0.31496062992125984" right="0.19685039370078741" top="0.47244094488188981" bottom="0.17" header="0.15748031496062992" footer="0.17"/>
  <pageSetup paperSize="9" scale="62" orientation="portrait" r:id="rId1"/>
  <headerFooter alignWithMargins="0"/>
  <rowBreaks count="2" manualBreakCount="2">
    <brk id="36" max="5" man="1"/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2020 год</vt:lpstr>
      <vt:lpstr>'Бюджет 2020 год'!Область_печати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Стакановская Валентина Петровна</cp:lastModifiedBy>
  <cp:lastPrinted>2021-03-15T04:06:06Z</cp:lastPrinted>
  <dcterms:created xsi:type="dcterms:W3CDTF">2002-03-11T10:22:12Z</dcterms:created>
  <dcterms:modified xsi:type="dcterms:W3CDTF">2021-03-15T04:11:13Z</dcterms:modified>
</cp:coreProperties>
</file>